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K16" i="2" l="1"/>
  <c r="K14" i="2"/>
  <c r="K17" i="2" s="1"/>
  <c r="AS11" i="2"/>
  <c r="AQ11" i="2"/>
  <c r="AP11" i="2"/>
  <c r="AO11" i="2"/>
  <c r="AN11" i="2"/>
  <c r="AM11" i="2"/>
  <c r="AG11" i="2"/>
  <c r="AE11" i="2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I16" i="2" l="1"/>
  <c r="H17" i="2"/>
  <c r="I17" i="2"/>
  <c r="O16" i="2"/>
  <c r="M17" i="2"/>
  <c r="N16" i="2"/>
  <c r="N15" i="2"/>
  <c r="M16" i="2"/>
  <c r="M15" i="2"/>
  <c r="F17" i="2"/>
  <c r="L15" i="2"/>
  <c r="L16" i="2"/>
  <c r="N17" i="2" l="1"/>
  <c r="L17" i="2"/>
</calcChain>
</file>

<file path=xl/sharedStrings.xml><?xml version="1.0" encoding="utf-8"?>
<sst xmlns="http://schemas.openxmlformats.org/spreadsheetml/2006/main" count="163" uniqueCount="64">
  <si>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</si>
  <si>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</si>
  <si>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</si>
  <si>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</si>
  <si>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</si>
  <si>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</si>
  <si>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</si>
  <si>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</si>
  <si>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</si>
  <si>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</si>
  <si>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</si>
  <si>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</si>
  <si>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</si>
  <si>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</si>
  <si>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</si>
  <si>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</si>
  <si>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</si>
  <si>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</si>
  <si>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</si>
  <si>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</si>
  <si>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</si>
  <si>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</si>
  <si>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</si>
  <si>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</si>
  <si>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</si>
  <si>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</si>
  <si>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</si>
  <si>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</si>
  <si>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</si>
  <si>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</si>
  <si>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</si>
  <si>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</si>
  <si>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3.</t>
  </si>
  <si>
    <t>Seurat</t>
  </si>
  <si>
    <t>UPV</t>
  </si>
  <si>
    <t>Juha Suni</t>
  </si>
  <si>
    <t>11.</t>
  </si>
  <si>
    <t>1965</t>
  </si>
  <si>
    <t>7.</t>
  </si>
  <si>
    <t>1.</t>
  </si>
  <si>
    <t>suomensarja</t>
  </si>
  <si>
    <t>2.</t>
  </si>
  <si>
    <t>5.</t>
  </si>
  <si>
    <t>ykkössarja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</si>
  <si>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</si>
  <si>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</si>
  <si>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</si>
  <si>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</si>
  <si>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</si>
  <si>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</si>
  <si>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</si>
  <si>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</si>
  <si>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</si>
  <si>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</si>
  <si>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</si>
  <si>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</si>
  <si>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</si>
  <si>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</si>
  <si>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</si>
  <si>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Palo = Järvenpään Palo  (1914)</t>
  </si>
  <si>
    <t>10.</t>
  </si>
  <si>
    <t>Palo</t>
  </si>
  <si>
    <t>UPV = Ulvilan Pesä-Veikot  (1957),  kasvattajaseura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</si>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</sst>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3" borderId="1" xfId="0" applyFont="1" applyFill="1" applyBorder="1" applyAlignment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35</v>
      </c>
      <c r="C1" s="3"/>
      <c r="D1" s="4"/>
      <c r="E1" s="5" t="s">
        <v>37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3"/>
      <c r="W2" s="22" t="s">
        <v>15</v>
      </c>
      <c r="X2" s="14"/>
      <c r="Y2" s="14"/>
      <c r="Z2" s="14"/>
      <c r="AA2" s="14"/>
      <c r="AB2" s="14"/>
      <c r="AC2" s="73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46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1986</v>
      </c>
      <c r="C4" s="25" t="s">
        <v>42</v>
      </c>
      <c r="D4" s="26" t="s">
        <v>34</v>
      </c>
      <c r="E4" s="25"/>
      <c r="F4" s="27" t="s">
        <v>40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59"/>
      <c r="X4" s="59"/>
      <c r="Y4" s="59"/>
      <c r="Z4" s="59"/>
      <c r="AA4" s="59"/>
      <c r="AB4" s="61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25">
        <v>1987</v>
      </c>
      <c r="C5" s="25" t="s">
        <v>41</v>
      </c>
      <c r="D5" s="26" t="s">
        <v>34</v>
      </c>
      <c r="E5" s="25"/>
      <c r="F5" s="27" t="s">
        <v>40</v>
      </c>
      <c r="G5" s="28"/>
      <c r="H5" s="25"/>
      <c r="I5" s="25"/>
      <c r="J5" s="25"/>
      <c r="K5" s="25"/>
      <c r="L5" s="25"/>
      <c r="M5" s="25"/>
      <c r="N5" s="29"/>
      <c r="O5" s="30"/>
      <c r="P5" s="31"/>
      <c r="Q5" s="31"/>
      <c r="R5" s="31"/>
      <c r="S5" s="31"/>
      <c r="T5" s="31"/>
      <c r="U5" s="31"/>
      <c r="V5" s="30"/>
      <c r="W5" s="59"/>
      <c r="X5" s="59"/>
      <c r="Y5" s="59"/>
      <c r="Z5" s="59"/>
      <c r="AA5" s="59"/>
      <c r="AB5" s="61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1988</v>
      </c>
      <c r="C6" s="25" t="s">
        <v>39</v>
      </c>
      <c r="D6" s="26" t="s">
        <v>34</v>
      </c>
      <c r="E6" s="25"/>
      <c r="F6" s="27" t="s">
        <v>40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59"/>
      <c r="X6" s="59"/>
      <c r="Y6" s="59"/>
      <c r="Z6" s="59"/>
      <c r="AA6" s="59"/>
      <c r="AB6" s="61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5">
        <v>1989</v>
      </c>
      <c r="C7" s="35" t="s">
        <v>38</v>
      </c>
      <c r="D7" s="36" t="s">
        <v>34</v>
      </c>
      <c r="E7" s="35"/>
      <c r="F7" s="37" t="s">
        <v>43</v>
      </c>
      <c r="G7" s="69"/>
      <c r="H7" s="38"/>
      <c r="I7" s="35"/>
      <c r="J7" s="35"/>
      <c r="K7" s="35"/>
      <c r="L7" s="35"/>
      <c r="M7" s="35"/>
      <c r="N7" s="39"/>
      <c r="O7" s="30"/>
      <c r="P7" s="31"/>
      <c r="Q7" s="31"/>
      <c r="R7" s="31"/>
      <c r="S7" s="31"/>
      <c r="T7" s="31"/>
      <c r="U7" s="31"/>
      <c r="V7" s="30"/>
      <c r="W7" s="59"/>
      <c r="X7" s="59"/>
      <c r="Y7" s="59"/>
      <c r="Z7" s="59"/>
      <c r="AA7" s="59"/>
      <c r="AB7" s="61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35">
        <v>1990</v>
      </c>
      <c r="C8" s="35" t="s">
        <v>32</v>
      </c>
      <c r="D8" s="36" t="s">
        <v>34</v>
      </c>
      <c r="E8" s="35"/>
      <c r="F8" s="37" t="s">
        <v>43</v>
      </c>
      <c r="G8" s="69"/>
      <c r="H8" s="38"/>
      <c r="I8" s="35"/>
      <c r="J8" s="35"/>
      <c r="K8" s="35"/>
      <c r="L8" s="35"/>
      <c r="M8" s="35"/>
      <c r="N8" s="39"/>
      <c r="O8" s="30"/>
      <c r="P8" s="31"/>
      <c r="Q8" s="31"/>
      <c r="R8" s="31"/>
      <c r="S8" s="31"/>
      <c r="T8" s="31"/>
      <c r="U8" s="31"/>
      <c r="V8" s="30"/>
      <c r="W8" s="59">
        <v>1</v>
      </c>
      <c r="X8" s="33">
        <v>0</v>
      </c>
      <c r="Y8" s="33">
        <v>0</v>
      </c>
      <c r="Z8" s="33">
        <v>0</v>
      </c>
      <c r="AA8" s="33">
        <v>0</v>
      </c>
      <c r="AB8" s="61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1991</v>
      </c>
      <c r="C9" s="35" t="s">
        <v>36</v>
      </c>
      <c r="D9" s="36" t="s">
        <v>34</v>
      </c>
      <c r="E9" s="35"/>
      <c r="F9" s="37" t="s">
        <v>43</v>
      </c>
      <c r="G9" s="69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59"/>
      <c r="X9" s="33"/>
      <c r="Y9" s="33"/>
      <c r="Z9" s="33"/>
      <c r="AA9" s="33"/>
      <c r="AB9" s="61"/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0"/>
      <c r="O10" s="24" t="e">
        <v>#REF!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0">
        <v>0</v>
      </c>
      <c r="V10" s="24"/>
      <c r="W10" s="18">
        <v>5</v>
      </c>
      <c r="X10" s="18">
        <v>0</v>
      </c>
      <c r="Y10" s="18">
        <v>0</v>
      </c>
      <c r="Z10" s="18">
        <v>1</v>
      </c>
      <c r="AA10" s="18">
        <v>6</v>
      </c>
      <c r="AB10" s="40"/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1" t="s">
        <v>2</v>
      </c>
      <c r="C11" s="34"/>
      <c r="D11" s="42">
        <v>0</v>
      </c>
      <c r="E11" s="43"/>
      <c r="F11" s="43"/>
      <c r="G11" s="43"/>
      <c r="H11" s="43"/>
      <c r="I11" s="43"/>
      <c r="J11" s="43"/>
      <c r="K11" s="43"/>
      <c r="L11" s="43"/>
      <c r="M11" s="43"/>
      <c r="N11" s="44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5"/>
      <c r="AI11" s="43"/>
      <c r="AJ11" s="9"/>
    </row>
    <row r="12" spans="1:36" ht="15" customHeight="1" x14ac:dyDescent="0.25">
      <c r="A12" s="9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4"/>
      <c r="P12" s="43"/>
      <c r="Q12" s="46"/>
      <c r="R12" s="43"/>
      <c r="S12" s="43"/>
      <c r="T12" s="43"/>
      <c r="U12" s="43"/>
      <c r="W12" s="43"/>
      <c r="X12" s="43"/>
      <c r="Y12" s="43"/>
      <c r="Z12" s="43"/>
      <c r="AA12" s="43"/>
      <c r="AB12" s="43"/>
      <c r="AD12" s="43"/>
      <c r="AE12" s="43"/>
      <c r="AF12" s="43"/>
      <c r="AG12" s="43"/>
      <c r="AH12" s="43"/>
      <c r="AI12" s="43"/>
      <c r="AJ12" s="9"/>
    </row>
    <row r="13" spans="1:36" ht="15" customHeight="1" x14ac:dyDescent="0.25">
      <c r="A13" s="9"/>
      <c r="B13" s="22" t="s">
        <v>24</v>
      </c>
      <c r="C13" s="47"/>
      <c r="D13" s="47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3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8" t="s">
        <v>63</v>
      </c>
      <c r="Q13" s="12"/>
      <c r="R13" s="12"/>
      <c r="S13" s="12"/>
      <c r="T13" s="49"/>
      <c r="U13" s="49"/>
      <c r="V13" s="49"/>
      <c r="W13" s="49"/>
      <c r="X13" s="49"/>
      <c r="Y13" s="49"/>
      <c r="Z13" s="49"/>
      <c r="AA13" s="12"/>
      <c r="AB13" s="12"/>
      <c r="AC13" s="49"/>
      <c r="AD13" s="12"/>
      <c r="AE13" s="12"/>
      <c r="AF13" s="12"/>
      <c r="AG13" s="12"/>
      <c r="AH13" s="12"/>
      <c r="AI13" s="50"/>
      <c r="AJ13" s="9"/>
    </row>
    <row r="14" spans="1:36" ht="15" customHeight="1" x14ac:dyDescent="0.2">
      <c r="A14" s="9"/>
      <c r="B14" s="48" t="s">
        <v>12</v>
      </c>
      <c r="C14" s="12"/>
      <c r="D14" s="50"/>
      <c r="E14" s="31"/>
      <c r="F14" s="31"/>
      <c r="G14" s="31"/>
      <c r="H14" s="31"/>
      <c r="I14" s="31"/>
      <c r="J14" s="43"/>
      <c r="K14" s="51"/>
      <c r="L14" s="51"/>
      <c r="M14" s="51"/>
      <c r="N14" s="52"/>
      <c r="O14" s="24"/>
      <c r="P14" s="92" t="s">
        <v>9</v>
      </c>
      <c r="Q14" s="108"/>
      <c r="R14" s="109"/>
      <c r="S14" s="109"/>
      <c r="T14" s="93"/>
      <c r="U14" s="93"/>
      <c r="V14" s="93"/>
      <c r="W14" s="93"/>
      <c r="X14" s="93"/>
      <c r="Y14" s="93"/>
      <c r="Z14" s="93"/>
      <c r="AA14" s="110"/>
      <c r="AB14" s="110"/>
      <c r="AC14" s="110"/>
      <c r="AD14" s="93"/>
      <c r="AE14" s="110"/>
      <c r="AF14" s="110"/>
      <c r="AG14" s="110"/>
      <c r="AH14" s="110"/>
      <c r="AI14" s="94"/>
      <c r="AJ14" s="9"/>
    </row>
    <row r="15" spans="1:36" ht="15" customHeight="1" x14ac:dyDescent="0.2">
      <c r="A15" s="9"/>
      <c r="B15" s="53" t="s">
        <v>14</v>
      </c>
      <c r="C15" s="54"/>
      <c r="D15" s="55"/>
      <c r="E15" s="31"/>
      <c r="F15" s="31"/>
      <c r="G15" s="31"/>
      <c r="H15" s="31"/>
      <c r="I15" s="31"/>
      <c r="J15" s="43"/>
      <c r="K15" s="51"/>
      <c r="L15" s="51"/>
      <c r="M15" s="51"/>
      <c r="N15" s="52"/>
      <c r="O15" s="24"/>
      <c r="P15" s="111" t="s">
        <v>47</v>
      </c>
      <c r="Q15" s="112"/>
      <c r="R15" s="109"/>
      <c r="S15" s="109"/>
      <c r="T15" s="109"/>
      <c r="U15" s="109"/>
      <c r="V15" s="109"/>
      <c r="W15" s="109"/>
      <c r="X15" s="109"/>
      <c r="Y15" s="109"/>
      <c r="Z15" s="113"/>
      <c r="AA15" s="109"/>
      <c r="AB15" s="114"/>
      <c r="AC15" s="109"/>
      <c r="AD15" s="113"/>
      <c r="AE15" s="109"/>
      <c r="AF15" s="109"/>
      <c r="AG15" s="109"/>
      <c r="AH15" s="113"/>
      <c r="AI15" s="115"/>
      <c r="AJ15" s="9"/>
    </row>
    <row r="16" spans="1:36" ht="15" customHeight="1" x14ac:dyDescent="0.2">
      <c r="A16" s="9"/>
      <c r="B16" s="56" t="s">
        <v>15</v>
      </c>
      <c r="C16" s="57"/>
      <c r="D16" s="58"/>
      <c r="E16" s="59">
        <v>1</v>
      </c>
      <c r="F16" s="59">
        <v>0</v>
      </c>
      <c r="G16" s="59">
        <v>0</v>
      </c>
      <c r="H16" s="59">
        <v>0</v>
      </c>
      <c r="I16" s="59">
        <v>0</v>
      </c>
      <c r="J16" s="43"/>
      <c r="K16" s="60">
        <v>0</v>
      </c>
      <c r="L16" s="60">
        <v>0</v>
      </c>
      <c r="M16" s="60">
        <v>0</v>
      </c>
      <c r="N16" s="61"/>
      <c r="O16" s="24"/>
      <c r="P16" s="111" t="s">
        <v>48</v>
      </c>
      <c r="Q16" s="112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13"/>
      <c r="AE16" s="113"/>
      <c r="AF16" s="109"/>
      <c r="AG16" s="113"/>
      <c r="AH16" s="113"/>
      <c r="AI16" s="115"/>
    </row>
    <row r="17" spans="1:35" ht="15" customHeight="1" x14ac:dyDescent="0.2">
      <c r="A17" s="9"/>
      <c r="B17" s="62" t="s">
        <v>25</v>
      </c>
      <c r="C17" s="63"/>
      <c r="D17" s="64"/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43"/>
      <c r="K17" s="65">
        <v>0</v>
      </c>
      <c r="L17" s="65">
        <v>0</v>
      </c>
      <c r="M17" s="65">
        <v>0</v>
      </c>
      <c r="N17" s="40"/>
      <c r="O17" s="24"/>
      <c r="P17" s="116" t="s">
        <v>10</v>
      </c>
      <c r="Q17" s="117"/>
      <c r="R17" s="118"/>
      <c r="S17" s="118"/>
      <c r="T17" s="118"/>
      <c r="U17" s="118"/>
      <c r="V17" s="118"/>
      <c r="W17" s="118"/>
      <c r="X17" s="118"/>
      <c r="Y17" s="118"/>
      <c r="Z17" s="119"/>
      <c r="AA17" s="118"/>
      <c r="AB17" s="118"/>
      <c r="AC17" s="118"/>
      <c r="AD17" s="119"/>
      <c r="AE17" s="118"/>
      <c r="AF17" s="118"/>
      <c r="AG17" s="118"/>
      <c r="AH17" s="119"/>
      <c r="AI17" s="120"/>
    </row>
    <row r="18" spans="1:35" ht="15" customHeight="1" x14ac:dyDescent="0.25">
      <c r="A18" s="9"/>
      <c r="B18" s="45"/>
      <c r="C18" s="45"/>
      <c r="D18" s="45"/>
      <c r="E18" s="45"/>
      <c r="F18" s="45"/>
      <c r="G18" s="45"/>
      <c r="H18" s="45"/>
      <c r="I18" s="45"/>
      <c r="J18" s="43"/>
      <c r="K18" s="45"/>
      <c r="L18" s="45"/>
      <c r="M18" s="45"/>
      <c r="N18" s="44"/>
      <c r="O18" s="24"/>
      <c r="P18" s="43"/>
      <c r="Q18" s="46"/>
      <c r="R18" s="43"/>
      <c r="S18" s="43"/>
      <c r="T18" s="24"/>
      <c r="U18" s="24"/>
      <c r="V18" s="24"/>
      <c r="W18" s="24"/>
      <c r="X18" s="66"/>
      <c r="Y18" s="43"/>
      <c r="Z18" s="43"/>
      <c r="AA18" s="43"/>
      <c r="AB18" s="43"/>
      <c r="AC18" s="24"/>
      <c r="AD18" s="43"/>
      <c r="AE18" s="43"/>
      <c r="AF18" s="43"/>
      <c r="AG18" s="43"/>
      <c r="AH18" s="43"/>
      <c r="AI18" s="43"/>
    </row>
    <row r="19" spans="1:35" ht="15" customHeight="1" x14ac:dyDescent="0.25">
      <c r="A19" s="9"/>
      <c r="B19" s="43" t="s">
        <v>33</v>
      </c>
      <c r="C19" s="43"/>
      <c r="D19" s="43" t="s">
        <v>62</v>
      </c>
      <c r="E19" s="43"/>
      <c r="F19" s="43"/>
      <c r="G19" s="43"/>
      <c r="H19" s="43"/>
      <c r="I19" s="43"/>
      <c r="J19" s="43"/>
      <c r="K19" s="43"/>
      <c r="L19" s="43"/>
      <c r="M19" s="43"/>
      <c r="N19" s="44"/>
      <c r="O19" s="24"/>
      <c r="P19" s="46"/>
      <c r="Q19" s="43"/>
      <c r="R19" s="43"/>
      <c r="S19" s="24"/>
      <c r="T19" s="24"/>
      <c r="U19" s="24"/>
      <c r="V19" s="24"/>
      <c r="W19" s="66"/>
      <c r="X19" s="43"/>
      <c r="Y19" s="43"/>
      <c r="Z19" s="43"/>
      <c r="AA19" s="43"/>
      <c r="AB19" s="43"/>
      <c r="AC19" s="24"/>
      <c r="AD19" s="43"/>
      <c r="AE19" s="43"/>
      <c r="AF19" s="43"/>
      <c r="AG19" s="43"/>
      <c r="AH19" s="43"/>
      <c r="AI19" s="43"/>
    </row>
    <row r="20" spans="1:35" ht="15" customHeight="1" x14ac:dyDescent="0.25">
      <c r="A20" s="9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6"/>
      <c r="O20" s="24"/>
      <c r="P20" s="43"/>
      <c r="Q20" s="46"/>
      <c r="R20" s="43"/>
      <c r="S20" s="43"/>
      <c r="T20" s="24"/>
      <c r="U20" s="24"/>
      <c r="V20" s="24"/>
      <c r="W20" s="24"/>
      <c r="X20" s="66"/>
      <c r="Y20" s="43"/>
      <c r="Z20" s="43"/>
      <c r="AA20" s="43"/>
      <c r="AB20" s="43"/>
      <c r="AC20" s="24"/>
      <c r="AD20" s="43"/>
      <c r="AE20" s="43"/>
      <c r="AF20" s="43"/>
      <c r="AG20" s="43"/>
      <c r="AH20" s="43"/>
      <c r="AI20" s="43"/>
    </row>
    <row r="21" spans="1:35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24"/>
      <c r="P21" s="43"/>
      <c r="Q21" s="46"/>
      <c r="R21" s="43"/>
      <c r="S21" s="43"/>
      <c r="T21" s="24"/>
      <c r="U21" s="24"/>
      <c r="V21" s="24"/>
      <c r="W21" s="24"/>
      <c r="X21" s="66"/>
      <c r="Y21" s="43"/>
      <c r="Z21" s="43"/>
      <c r="AA21" s="43"/>
      <c r="AB21" s="43"/>
      <c r="AC21" s="24"/>
      <c r="AD21" s="43"/>
      <c r="AE21" s="43"/>
      <c r="AF21" s="43"/>
      <c r="AG21" s="43"/>
      <c r="AH21" s="43"/>
      <c r="AI21" s="43"/>
    </row>
    <row r="22" spans="1:35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24"/>
      <c r="P22" s="43"/>
      <c r="Q22" s="46"/>
      <c r="R22" s="43"/>
      <c r="S22" s="43"/>
      <c r="T22" s="24"/>
      <c r="U22" s="24"/>
      <c r="V22" s="24"/>
      <c r="W22" s="24"/>
      <c r="X22" s="66"/>
      <c r="Y22" s="43"/>
      <c r="Z22" s="43"/>
      <c r="AA22" s="43"/>
      <c r="AB22" s="43"/>
      <c r="AC22" s="24"/>
      <c r="AD22" s="43"/>
      <c r="AE22" s="43"/>
      <c r="AF22" s="43"/>
      <c r="AG22" s="43"/>
      <c r="AH22" s="43"/>
      <c r="AI22" s="43"/>
    </row>
    <row r="23" spans="1:35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24"/>
      <c r="P23" s="43"/>
      <c r="Q23" s="46"/>
      <c r="R23" s="43"/>
      <c r="S23" s="43"/>
      <c r="T23" s="24"/>
      <c r="U23" s="24"/>
      <c r="V23" s="24"/>
      <c r="W23" s="24"/>
      <c r="X23" s="66"/>
      <c r="Y23" s="43"/>
      <c r="Z23" s="43"/>
      <c r="AA23" s="43"/>
      <c r="AB23" s="43"/>
      <c r="AC23" s="24"/>
      <c r="AD23" s="43"/>
      <c r="AE23" s="43"/>
      <c r="AF23" s="43"/>
      <c r="AG23" s="43"/>
      <c r="AH23" s="43"/>
      <c r="AI23" s="43"/>
    </row>
    <row r="24" spans="1:35" ht="15" customHeight="1" x14ac:dyDescent="0.25">
      <c r="A24" s="9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24"/>
      <c r="P24" s="43"/>
      <c r="Q24" s="46"/>
      <c r="R24" s="43"/>
      <c r="S24" s="43"/>
      <c r="T24" s="24"/>
      <c r="U24" s="24"/>
      <c r="V24" s="24"/>
      <c r="W24" s="24"/>
      <c r="X24" s="66"/>
      <c r="Y24" s="43"/>
      <c r="Z24" s="43"/>
      <c r="AA24" s="43"/>
      <c r="AB24" s="43"/>
      <c r="AC24" s="24"/>
      <c r="AD24" s="43"/>
      <c r="AE24" s="43"/>
      <c r="AF24" s="43"/>
      <c r="AG24" s="43"/>
      <c r="AH24" s="43"/>
      <c r="AI24" s="43"/>
    </row>
    <row r="25" spans="1:35" ht="15" customHeight="1" x14ac:dyDescent="0.25">
      <c r="A25" s="9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24"/>
      <c r="P25" s="43"/>
      <c r="Q25" s="46"/>
      <c r="R25" s="43"/>
      <c r="S25" s="43"/>
      <c r="T25" s="24"/>
      <c r="U25" s="24"/>
      <c r="V25" s="24"/>
      <c r="W25" s="24"/>
      <c r="X25" s="66"/>
      <c r="Y25" s="43"/>
      <c r="Z25" s="43"/>
      <c r="AA25" s="43"/>
      <c r="AB25" s="43"/>
      <c r="AC25" s="24"/>
      <c r="AD25" s="43"/>
      <c r="AE25" s="43"/>
      <c r="AF25" s="43"/>
      <c r="AG25" s="43"/>
      <c r="AH25" s="43"/>
      <c r="AI25" s="43"/>
    </row>
    <row r="26" spans="1:35" ht="15" customHeight="1" x14ac:dyDescent="0.25">
      <c r="A26" s="9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24"/>
      <c r="P26" s="43"/>
      <c r="Q26" s="46"/>
      <c r="R26" s="43"/>
      <c r="S26" s="43"/>
      <c r="T26" s="24"/>
      <c r="U26" s="24"/>
      <c r="V26" s="24"/>
      <c r="W26" s="24"/>
      <c r="X26" s="66"/>
      <c r="Y26" s="43"/>
      <c r="Z26" s="43"/>
      <c r="AA26" s="43"/>
      <c r="AB26" s="43"/>
      <c r="AC26" s="24"/>
      <c r="AD26" s="43"/>
      <c r="AE26" s="43"/>
      <c r="AF26" s="43"/>
      <c r="AG26" s="43"/>
      <c r="AH26" s="43"/>
      <c r="AI26" s="43"/>
    </row>
    <row r="27" spans="1:35" ht="15" customHeight="1" x14ac:dyDescent="0.25">
      <c r="A27" s="9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24"/>
      <c r="P27" s="43"/>
      <c r="Q27" s="46"/>
      <c r="R27" s="43"/>
      <c r="S27" s="43"/>
      <c r="T27" s="24"/>
      <c r="U27" s="24"/>
      <c r="V27" s="24"/>
      <c r="W27" s="24"/>
      <c r="X27" s="66"/>
      <c r="Y27" s="43"/>
      <c r="Z27" s="43"/>
      <c r="AA27" s="43"/>
      <c r="AB27" s="43"/>
      <c r="AC27" s="24"/>
      <c r="AD27" s="43"/>
      <c r="AE27" s="43"/>
      <c r="AF27" s="43"/>
      <c r="AG27" s="43"/>
      <c r="AH27" s="43"/>
      <c r="AI27" s="43"/>
    </row>
    <row r="28" spans="1:35" ht="15" customHeight="1" x14ac:dyDescent="0.25">
      <c r="A28" s="9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24"/>
      <c r="P28" s="43"/>
      <c r="Q28" s="46"/>
      <c r="R28" s="43"/>
      <c r="S28" s="43"/>
      <c r="T28" s="24"/>
      <c r="U28" s="24"/>
      <c r="V28" s="24"/>
      <c r="W28" s="24"/>
      <c r="X28" s="66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5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24"/>
      <c r="P29" s="43"/>
      <c r="Q29" s="46"/>
      <c r="R29" s="43"/>
      <c r="S29" s="43"/>
      <c r="T29" s="24"/>
      <c r="U29" s="24"/>
      <c r="V29" s="24"/>
      <c r="W29" s="24"/>
      <c r="X29" s="66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5" ht="15" customHeight="1" x14ac:dyDescent="0.25">
      <c r="A30" s="9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24"/>
      <c r="P30" s="43"/>
      <c r="Q30" s="46"/>
      <c r="R30" s="43"/>
      <c r="S30" s="43"/>
      <c r="T30" s="24"/>
      <c r="U30" s="24"/>
      <c r="V30" s="24"/>
      <c r="W30" s="24"/>
      <c r="X30" s="66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5" ht="15" customHeight="1" x14ac:dyDescent="0.25">
      <c r="A31" s="9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66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5" ht="15" customHeight="1" x14ac:dyDescent="0.25">
      <c r="A32" s="9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66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66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6"/>
      <c r="O34" s="24"/>
      <c r="P34" s="43"/>
      <c r="Q34" s="46"/>
      <c r="R34" s="43"/>
      <c r="S34" s="43"/>
      <c r="T34" s="24"/>
      <c r="U34" s="24"/>
      <c r="V34" s="24"/>
      <c r="W34" s="24"/>
      <c r="X34" s="66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6"/>
      <c r="O35" s="24"/>
      <c r="P35" s="43"/>
      <c r="Q35" s="46"/>
      <c r="R35" s="43"/>
      <c r="S35" s="43"/>
      <c r="T35" s="24"/>
      <c r="U35" s="24"/>
      <c r="V35" s="24"/>
      <c r="W35" s="24"/>
      <c r="X35" s="66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6"/>
      <c r="O36" s="24"/>
      <c r="P36" s="43"/>
      <c r="Q36" s="46"/>
      <c r="R36" s="43"/>
      <c r="S36" s="43"/>
      <c r="T36" s="24"/>
      <c r="U36" s="24"/>
      <c r="V36" s="24"/>
      <c r="W36" s="24"/>
      <c r="X36" s="66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6"/>
      <c r="O37" s="24"/>
      <c r="P37" s="43"/>
      <c r="Q37" s="46"/>
      <c r="R37" s="43"/>
      <c r="S37" s="43"/>
      <c r="T37" s="24"/>
      <c r="U37" s="24"/>
      <c r="V37" s="24"/>
      <c r="W37" s="24"/>
      <c r="X37" s="66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6"/>
      <c r="O38" s="24"/>
      <c r="P38" s="43"/>
      <c r="Q38" s="46"/>
      <c r="R38" s="43"/>
      <c r="S38" s="43"/>
      <c r="T38" s="24"/>
      <c r="U38" s="24"/>
      <c r="V38" s="24"/>
      <c r="W38" s="24"/>
      <c r="X38" s="66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6"/>
      <c r="O39" s="24"/>
      <c r="P39" s="43"/>
      <c r="Q39" s="46"/>
      <c r="R39" s="43"/>
      <c r="S39" s="43"/>
      <c r="T39" s="24"/>
      <c r="U39" s="24"/>
      <c r="V39" s="24"/>
      <c r="W39" s="24"/>
      <c r="X39" s="66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6"/>
      <c r="O40" s="24"/>
      <c r="P40" s="43"/>
      <c r="Q40" s="46"/>
      <c r="R40" s="43"/>
      <c r="S40" s="43"/>
      <c r="T40" s="24"/>
      <c r="U40" s="24"/>
      <c r="V40" s="24"/>
      <c r="W40" s="24"/>
      <c r="X40" s="66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6"/>
      <c r="O41" s="24"/>
      <c r="P41" s="43"/>
      <c r="Q41" s="46"/>
      <c r="R41" s="43"/>
      <c r="S41" s="43"/>
      <c r="T41" s="24"/>
      <c r="U41" s="24"/>
      <c r="V41" s="24"/>
      <c r="W41" s="24"/>
      <c r="X41" s="66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66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66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66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66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66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66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66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66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66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66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66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66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66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66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66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66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66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66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66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66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66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66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66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66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66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66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66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66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66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66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66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66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66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66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66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66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66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66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66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66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66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66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66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66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66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66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66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66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66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66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66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66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66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66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66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66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66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66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66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66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66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66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66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66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66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66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66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66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66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66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66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66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66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66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66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66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66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66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66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66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66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66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66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66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66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66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66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66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66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66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66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66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66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66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66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66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66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66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66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66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66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66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66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35</v>
      </c>
      <c r="C1" s="3"/>
      <c r="D1" s="4"/>
      <c r="E1" s="5" t="s">
        <v>37</v>
      </c>
      <c r="F1" s="74"/>
      <c r="G1" s="75"/>
      <c r="H1" s="7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4"/>
      <c r="AB1" s="74"/>
      <c r="AC1" s="75"/>
      <c r="AD1" s="7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70" t="s">
        <v>49</v>
      </c>
      <c r="C2" s="71"/>
      <c r="D2" s="72"/>
      <c r="E2" s="13" t="s">
        <v>12</v>
      </c>
      <c r="F2" s="14"/>
      <c r="G2" s="14"/>
      <c r="H2" s="14"/>
      <c r="I2" s="20"/>
      <c r="J2" s="15"/>
      <c r="K2" s="73"/>
      <c r="L2" s="22" t="s">
        <v>50</v>
      </c>
      <c r="M2" s="14"/>
      <c r="N2" s="14"/>
      <c r="O2" s="21"/>
      <c r="P2" s="19"/>
      <c r="Q2" s="22" t="s">
        <v>51</v>
      </c>
      <c r="R2" s="14"/>
      <c r="S2" s="14"/>
      <c r="T2" s="14"/>
      <c r="U2" s="20"/>
      <c r="V2" s="21"/>
      <c r="W2" s="19"/>
      <c r="X2" s="76" t="s">
        <v>52</v>
      </c>
      <c r="Y2" s="77"/>
      <c r="Z2" s="78"/>
      <c r="AA2" s="13" t="s">
        <v>12</v>
      </c>
      <c r="AB2" s="14"/>
      <c r="AC2" s="14"/>
      <c r="AD2" s="14"/>
      <c r="AE2" s="20"/>
      <c r="AF2" s="15"/>
      <c r="AG2" s="73"/>
      <c r="AH2" s="22" t="s">
        <v>53</v>
      </c>
      <c r="AI2" s="14"/>
      <c r="AJ2" s="14"/>
      <c r="AK2" s="21"/>
      <c r="AL2" s="19"/>
      <c r="AM2" s="22" t="s">
        <v>51</v>
      </c>
      <c r="AN2" s="14"/>
      <c r="AO2" s="14"/>
      <c r="AP2" s="14"/>
      <c r="AQ2" s="20"/>
      <c r="AR2" s="21"/>
      <c r="AS2" s="79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9"/>
      <c r="L3" s="18" t="s">
        <v>5</v>
      </c>
      <c r="M3" s="18" t="s">
        <v>6</v>
      </c>
      <c r="N3" s="18" t="s">
        <v>54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9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9"/>
      <c r="AH3" s="18" t="s">
        <v>5</v>
      </c>
      <c r="AI3" s="18" t="s">
        <v>6</v>
      </c>
      <c r="AJ3" s="18" t="s">
        <v>54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9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/>
      <c r="C4" s="34"/>
      <c r="D4" s="41"/>
      <c r="E4" s="31"/>
      <c r="F4" s="31"/>
      <c r="G4" s="31"/>
      <c r="H4" s="32"/>
      <c r="I4" s="31"/>
      <c r="J4" s="80"/>
      <c r="K4" s="30"/>
      <c r="L4" s="81"/>
      <c r="M4" s="18"/>
      <c r="N4" s="18"/>
      <c r="O4" s="18"/>
      <c r="P4" s="24"/>
      <c r="Q4" s="31"/>
      <c r="R4" s="31"/>
      <c r="S4" s="32"/>
      <c r="T4" s="31"/>
      <c r="U4" s="31"/>
      <c r="V4" s="82"/>
      <c r="W4" s="30"/>
      <c r="X4" s="31">
        <v>1986</v>
      </c>
      <c r="Y4" s="31" t="s">
        <v>42</v>
      </c>
      <c r="Z4" s="2" t="s">
        <v>34</v>
      </c>
      <c r="AA4" s="31">
        <v>17</v>
      </c>
      <c r="AB4" s="31">
        <v>1</v>
      </c>
      <c r="AC4" s="31">
        <v>10</v>
      </c>
      <c r="AD4" s="31">
        <v>5</v>
      </c>
      <c r="AE4" s="31"/>
      <c r="AF4" s="80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83"/>
      <c r="AS4" s="84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41"/>
      <c r="E5" s="31"/>
      <c r="F5" s="31"/>
      <c r="G5" s="31"/>
      <c r="H5" s="32"/>
      <c r="I5" s="31"/>
      <c r="J5" s="80"/>
      <c r="K5" s="30"/>
      <c r="L5" s="81"/>
      <c r="M5" s="18"/>
      <c r="N5" s="18"/>
      <c r="O5" s="18"/>
      <c r="P5" s="24"/>
      <c r="Q5" s="31"/>
      <c r="R5" s="31"/>
      <c r="S5" s="32"/>
      <c r="T5" s="31"/>
      <c r="U5" s="31"/>
      <c r="V5" s="82"/>
      <c r="W5" s="30"/>
      <c r="X5" s="31">
        <v>1987</v>
      </c>
      <c r="Y5" s="31" t="s">
        <v>41</v>
      </c>
      <c r="Z5" s="2" t="s">
        <v>34</v>
      </c>
      <c r="AA5" s="31">
        <v>21</v>
      </c>
      <c r="AB5" s="31">
        <v>2</v>
      </c>
      <c r="AC5" s="31">
        <v>18</v>
      </c>
      <c r="AD5" s="31">
        <v>18</v>
      </c>
      <c r="AE5" s="31"/>
      <c r="AF5" s="80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83"/>
      <c r="AS5" s="84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80"/>
      <c r="K6" s="30"/>
      <c r="L6" s="81"/>
      <c r="M6" s="18"/>
      <c r="N6" s="18"/>
      <c r="O6" s="18"/>
      <c r="P6" s="24"/>
      <c r="Q6" s="31"/>
      <c r="R6" s="31"/>
      <c r="S6" s="32"/>
      <c r="T6" s="31"/>
      <c r="U6" s="31"/>
      <c r="V6" s="82"/>
      <c r="W6" s="30"/>
      <c r="X6" s="31">
        <v>1988</v>
      </c>
      <c r="Y6" s="31" t="s">
        <v>39</v>
      </c>
      <c r="Z6" s="2" t="s">
        <v>34</v>
      </c>
      <c r="AA6" s="31">
        <v>22</v>
      </c>
      <c r="AB6" s="31">
        <v>0</v>
      </c>
      <c r="AC6" s="31">
        <v>8</v>
      </c>
      <c r="AD6" s="31">
        <v>17</v>
      </c>
      <c r="AE6" s="31"/>
      <c r="AF6" s="80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83"/>
      <c r="AS6" s="84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>
        <v>1989</v>
      </c>
      <c r="C7" s="31" t="s">
        <v>38</v>
      </c>
      <c r="D7" s="41" t="s">
        <v>34</v>
      </c>
      <c r="E7" s="31">
        <v>20</v>
      </c>
      <c r="F7" s="31">
        <v>0</v>
      </c>
      <c r="G7" s="31">
        <v>5</v>
      </c>
      <c r="H7" s="31">
        <v>7</v>
      </c>
      <c r="I7" s="31"/>
      <c r="J7" s="80"/>
      <c r="K7" s="30"/>
      <c r="L7" s="81"/>
      <c r="M7" s="18"/>
      <c r="N7" s="18"/>
      <c r="O7" s="18"/>
      <c r="P7" s="24"/>
      <c r="Q7" s="31"/>
      <c r="R7" s="31"/>
      <c r="S7" s="32"/>
      <c r="T7" s="31"/>
      <c r="U7" s="31"/>
      <c r="V7" s="82"/>
      <c r="W7" s="30"/>
      <c r="X7" s="31"/>
      <c r="Y7" s="34"/>
      <c r="Z7" s="2"/>
      <c r="AA7" s="31"/>
      <c r="AB7" s="31"/>
      <c r="AC7" s="31"/>
      <c r="AD7" s="32"/>
      <c r="AE7" s="31"/>
      <c r="AF7" s="80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83"/>
      <c r="AS7" s="84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>
        <v>1990</v>
      </c>
      <c r="C8" s="31" t="s">
        <v>32</v>
      </c>
      <c r="D8" s="41" t="s">
        <v>34</v>
      </c>
      <c r="E8" s="31">
        <v>20</v>
      </c>
      <c r="F8" s="31">
        <v>1</v>
      </c>
      <c r="G8" s="31">
        <v>12</v>
      </c>
      <c r="H8" s="31">
        <v>7</v>
      </c>
      <c r="I8" s="31"/>
      <c r="J8" s="80"/>
      <c r="K8" s="30"/>
      <c r="L8" s="81"/>
      <c r="M8" s="18"/>
      <c r="N8" s="18"/>
      <c r="O8" s="18"/>
      <c r="P8" s="24"/>
      <c r="Q8" s="31"/>
      <c r="R8" s="31"/>
      <c r="S8" s="32"/>
      <c r="T8" s="31"/>
      <c r="U8" s="31"/>
      <c r="V8" s="82"/>
      <c r="W8" s="30"/>
      <c r="X8" s="31"/>
      <c r="Y8" s="34"/>
      <c r="Z8" s="2"/>
      <c r="AA8" s="31"/>
      <c r="AB8" s="31"/>
      <c r="AC8" s="31"/>
      <c r="AD8" s="32"/>
      <c r="AE8" s="31"/>
      <c r="AF8" s="80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83"/>
      <c r="AS8" s="84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>
        <v>1991</v>
      </c>
      <c r="C9" s="31" t="s">
        <v>36</v>
      </c>
      <c r="D9" s="41" t="s">
        <v>34</v>
      </c>
      <c r="E9" s="31">
        <v>1</v>
      </c>
      <c r="F9" s="31">
        <v>0</v>
      </c>
      <c r="G9" s="31">
        <v>1</v>
      </c>
      <c r="H9" s="31">
        <v>0</v>
      </c>
      <c r="I9" s="31">
        <v>4</v>
      </c>
      <c r="J9" s="80"/>
      <c r="K9" s="30"/>
      <c r="L9" s="81"/>
      <c r="M9" s="18"/>
      <c r="N9" s="18"/>
      <c r="O9" s="18"/>
      <c r="P9" s="24"/>
      <c r="Q9" s="31"/>
      <c r="R9" s="31"/>
      <c r="S9" s="32"/>
      <c r="T9" s="31"/>
      <c r="U9" s="31"/>
      <c r="V9" s="82"/>
      <c r="W9" s="30"/>
      <c r="X9" s="31"/>
      <c r="Y9" s="34"/>
      <c r="Z9" s="2"/>
      <c r="AA9" s="31"/>
      <c r="AB9" s="31"/>
      <c r="AC9" s="31"/>
      <c r="AD9" s="32"/>
      <c r="AE9" s="31"/>
      <c r="AF9" s="80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83"/>
      <c r="AS9" s="84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/>
      <c r="C10" s="34"/>
      <c r="D10" s="41"/>
      <c r="E10" s="31"/>
      <c r="F10" s="31"/>
      <c r="G10" s="31"/>
      <c r="H10" s="32"/>
      <c r="I10" s="31"/>
      <c r="J10" s="80"/>
      <c r="K10" s="30"/>
      <c r="L10" s="81"/>
      <c r="M10" s="18"/>
      <c r="N10" s="18"/>
      <c r="O10" s="18"/>
      <c r="P10" s="24"/>
      <c r="Q10" s="31"/>
      <c r="R10" s="31"/>
      <c r="S10" s="32"/>
      <c r="T10" s="31"/>
      <c r="U10" s="31"/>
      <c r="V10" s="82"/>
      <c r="W10" s="30"/>
      <c r="X10" s="31">
        <v>1992</v>
      </c>
      <c r="Y10" s="31" t="s">
        <v>60</v>
      </c>
      <c r="Z10" s="107" t="s">
        <v>61</v>
      </c>
      <c r="AA10" s="31">
        <v>22</v>
      </c>
      <c r="AB10" s="31">
        <v>0</v>
      </c>
      <c r="AC10" s="31">
        <v>12</v>
      </c>
      <c r="AD10" s="31">
        <v>16</v>
      </c>
      <c r="AE10" s="31"/>
      <c r="AF10" s="80"/>
      <c r="AG10" s="30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83"/>
      <c r="AS10" s="84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ht="14.25" x14ac:dyDescent="0.2">
      <c r="A11" s="43"/>
      <c r="B11" s="85" t="s">
        <v>55</v>
      </c>
      <c r="C11" s="86"/>
      <c r="D11" s="87"/>
      <c r="E11" s="88">
        <f>SUM(E4:E10)</f>
        <v>41</v>
      </c>
      <c r="F11" s="88">
        <f>SUM(F4:F10)</f>
        <v>1</v>
      </c>
      <c r="G11" s="88">
        <f>SUM(G4:G10)</f>
        <v>18</v>
      </c>
      <c r="H11" s="88">
        <f>SUM(H4:H10)</f>
        <v>14</v>
      </c>
      <c r="I11" s="88">
        <f>SUM(I4:I10)</f>
        <v>4</v>
      </c>
      <c r="J11" s="89">
        <v>0</v>
      </c>
      <c r="K11" s="73">
        <f>SUM(K4:K10)</f>
        <v>0</v>
      </c>
      <c r="L11" s="22"/>
      <c r="M11" s="20"/>
      <c r="N11" s="90"/>
      <c r="O11" s="91"/>
      <c r="P11" s="24"/>
      <c r="Q11" s="88">
        <f>SUM(Q4:Q10)</f>
        <v>0</v>
      </c>
      <c r="R11" s="88">
        <f>SUM(R4:R10)</f>
        <v>0</v>
      </c>
      <c r="S11" s="88">
        <f>SUM(S4:S10)</f>
        <v>0</v>
      </c>
      <c r="T11" s="88">
        <f>SUM(T4:T10)</f>
        <v>0</v>
      </c>
      <c r="U11" s="88">
        <f>SUM(U4:U10)</f>
        <v>0</v>
      </c>
      <c r="V11" s="40">
        <v>0</v>
      </c>
      <c r="W11" s="73">
        <f>SUM(W4:W10)</f>
        <v>0</v>
      </c>
      <c r="X11" s="16" t="s">
        <v>55</v>
      </c>
      <c r="Y11" s="17"/>
      <c r="Z11" s="15"/>
      <c r="AA11" s="88">
        <f>SUM(AA4:AA10)</f>
        <v>82</v>
      </c>
      <c r="AB11" s="88">
        <f>SUM(AB4:AB10)</f>
        <v>3</v>
      </c>
      <c r="AC11" s="88">
        <f>SUM(AC4:AC10)</f>
        <v>48</v>
      </c>
      <c r="AD11" s="88">
        <f>SUM(AD4:AD10)</f>
        <v>56</v>
      </c>
      <c r="AE11" s="88">
        <f>SUM(AE4:AE10)</f>
        <v>0</v>
      </c>
      <c r="AF11" s="89">
        <v>0</v>
      </c>
      <c r="AG11" s="73">
        <f>SUM(AG4:AG10)</f>
        <v>0</v>
      </c>
      <c r="AH11" s="22"/>
      <c r="AI11" s="20"/>
      <c r="AJ11" s="90"/>
      <c r="AK11" s="91"/>
      <c r="AL11" s="24"/>
      <c r="AM11" s="88">
        <f>SUM(AM4:AM10)</f>
        <v>0</v>
      </c>
      <c r="AN11" s="88">
        <f>SUM(AN4:AN10)</f>
        <v>0</v>
      </c>
      <c r="AO11" s="88">
        <f>SUM(AO4:AO10)</f>
        <v>0</v>
      </c>
      <c r="AP11" s="88">
        <f>SUM(AP4:AP10)</f>
        <v>0</v>
      </c>
      <c r="AQ11" s="88">
        <f>SUM(AQ4:AQ10)</f>
        <v>0</v>
      </c>
      <c r="AR11" s="89">
        <v>0</v>
      </c>
      <c r="AS11" s="79">
        <f>SUM(AS4:AS10)</f>
        <v>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4"/>
      <c r="K12" s="30"/>
      <c r="L12" s="24"/>
      <c r="M12" s="24"/>
      <c r="N12" s="24"/>
      <c r="O12" s="24"/>
      <c r="P12" s="43"/>
      <c r="Q12" s="43"/>
      <c r="R12" s="46"/>
      <c r="S12" s="43"/>
      <c r="T12" s="43"/>
      <c r="U12" s="24"/>
      <c r="V12" s="24"/>
      <c r="W12" s="30"/>
      <c r="X12" s="43"/>
      <c r="Y12" s="43"/>
      <c r="Z12" s="43"/>
      <c r="AA12" s="43"/>
      <c r="AB12" s="43"/>
      <c r="AC12" s="43"/>
      <c r="AD12" s="43"/>
      <c r="AE12" s="43"/>
      <c r="AF12" s="44"/>
      <c r="AG12" s="30"/>
      <c r="AH12" s="24"/>
      <c r="AI12" s="24"/>
      <c r="AJ12" s="24"/>
      <c r="AK12" s="24"/>
      <c r="AL12" s="43"/>
      <c r="AM12" s="43"/>
      <c r="AN12" s="46"/>
      <c r="AO12" s="43"/>
      <c r="AP12" s="43"/>
      <c r="AQ12" s="24"/>
      <c r="AR12" s="24"/>
      <c r="AS12" s="30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92" t="s">
        <v>56</v>
      </c>
      <c r="C13" s="93"/>
      <c r="D13" s="94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26</v>
      </c>
      <c r="M13" s="18" t="s">
        <v>27</v>
      </c>
      <c r="N13" s="18" t="s">
        <v>57</v>
      </c>
      <c r="O13" s="18" t="s">
        <v>58</v>
      </c>
      <c r="Q13" s="46"/>
      <c r="R13" s="46" t="s">
        <v>33</v>
      </c>
      <c r="S13" s="46"/>
      <c r="T13" s="43" t="s">
        <v>62</v>
      </c>
      <c r="U13" s="24"/>
      <c r="V13" s="30"/>
      <c r="W13" s="30"/>
      <c r="X13" s="96"/>
      <c r="Y13" s="96"/>
      <c r="Z13" s="96"/>
      <c r="AA13" s="96"/>
      <c r="AB13" s="96"/>
      <c r="AC13" s="46"/>
      <c r="AD13" s="46"/>
      <c r="AE13" s="46"/>
      <c r="AF13" s="43"/>
      <c r="AG13" s="43"/>
      <c r="AH13" s="43"/>
      <c r="AI13" s="43"/>
      <c r="AJ13" s="43"/>
      <c r="AK13" s="43"/>
      <c r="AM13" s="30"/>
      <c r="AN13" s="96"/>
      <c r="AO13" s="96"/>
      <c r="AP13" s="96"/>
      <c r="AQ13" s="96"/>
      <c r="AR13" s="96"/>
      <c r="AS13" s="96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48" t="s">
        <v>11</v>
      </c>
      <c r="C14" s="12"/>
      <c r="D14" s="50"/>
      <c r="E14" s="97">
        <v>1</v>
      </c>
      <c r="F14" s="97">
        <v>0</v>
      </c>
      <c r="G14" s="97">
        <v>0</v>
      </c>
      <c r="H14" s="97">
        <v>0</v>
      </c>
      <c r="I14" s="97">
        <v>0</v>
      </c>
      <c r="J14" s="98">
        <v>0</v>
      </c>
      <c r="K14" s="43" t="e">
        <f>PRODUCT(I14/J14)</f>
        <v>#DIV/0!</v>
      </c>
      <c r="L14" s="99">
        <v>0</v>
      </c>
      <c r="M14" s="99">
        <v>0</v>
      </c>
      <c r="N14" s="99">
        <v>0</v>
      </c>
      <c r="O14" s="99">
        <v>0</v>
      </c>
      <c r="Q14" s="46"/>
      <c r="R14" s="46"/>
      <c r="S14" s="46"/>
      <c r="T14" s="95" t="s">
        <v>59</v>
      </c>
      <c r="U14" s="43"/>
      <c r="V14" s="43"/>
      <c r="W14" s="43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3"/>
      <c r="AL14" s="43"/>
      <c r="AM14" s="43"/>
      <c r="AN14" s="46"/>
      <c r="AO14" s="46"/>
      <c r="AP14" s="46"/>
      <c r="AQ14" s="46"/>
      <c r="AR14" s="46"/>
      <c r="AS14" s="46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100" t="s">
        <v>49</v>
      </c>
      <c r="C15" s="101"/>
      <c r="D15" s="102"/>
      <c r="E15" s="97">
        <f>PRODUCT(E11+Q11)</f>
        <v>41</v>
      </c>
      <c r="F15" s="97">
        <f>PRODUCT(F11+R11)</f>
        <v>1</v>
      </c>
      <c r="G15" s="97">
        <f>PRODUCT(G11+S11)</f>
        <v>18</v>
      </c>
      <c r="H15" s="97">
        <f>PRODUCT(H11+T11)</f>
        <v>14</v>
      </c>
      <c r="I15" s="97">
        <f>PRODUCT(I11+U11)</f>
        <v>4</v>
      </c>
      <c r="J15" s="98">
        <v>0</v>
      </c>
      <c r="K15" s="43">
        <f>PRODUCT(K11+W11)</f>
        <v>0</v>
      </c>
      <c r="L15" s="99">
        <f>PRODUCT((F15+G15)/E15)</f>
        <v>0.46341463414634149</v>
      </c>
      <c r="M15" s="99">
        <f>PRODUCT(H15/E15)</f>
        <v>0.34146341463414637</v>
      </c>
      <c r="N15" s="99">
        <f>PRODUCT((F15+G15+H15)/E15)</f>
        <v>0.80487804878048785</v>
      </c>
      <c r="O15" s="99">
        <v>0</v>
      </c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7" t="s">
        <v>52</v>
      </c>
      <c r="C16" s="103"/>
      <c r="D16" s="28"/>
      <c r="E16" s="97">
        <f>PRODUCT(AA11+AM11)</f>
        <v>82</v>
      </c>
      <c r="F16" s="97">
        <f>PRODUCT(AB11+AN11)</f>
        <v>3</v>
      </c>
      <c r="G16" s="97">
        <f>PRODUCT(AC11+AO11)</f>
        <v>48</v>
      </c>
      <c r="H16" s="97">
        <f>PRODUCT(AD11+AP11)</f>
        <v>56</v>
      </c>
      <c r="I16" s="97">
        <f>PRODUCT(AE11+AQ11)</f>
        <v>0</v>
      </c>
      <c r="J16" s="98">
        <v>0</v>
      </c>
      <c r="K16" s="24">
        <f>PRODUCT(AG11+AS11)</f>
        <v>0</v>
      </c>
      <c r="L16" s="99">
        <f>PRODUCT((F16+G16)/E16)</f>
        <v>0.62195121951219512</v>
      </c>
      <c r="M16" s="99">
        <f>PRODUCT(H16/E16)</f>
        <v>0.68292682926829273</v>
      </c>
      <c r="N16" s="99">
        <f>PRODUCT((F16+G16+H16)/E16)</f>
        <v>1.3048780487804879</v>
      </c>
      <c r="O16" s="99">
        <f>PRODUCT(I16/E16)</f>
        <v>0</v>
      </c>
      <c r="Q16" s="46"/>
      <c r="R16" s="46"/>
      <c r="S16" s="43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3"/>
      <c r="AL16" s="24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04" t="s">
        <v>55</v>
      </c>
      <c r="C17" s="105"/>
      <c r="D17" s="106"/>
      <c r="E17" s="97">
        <f>SUM(E14:E16)</f>
        <v>124</v>
      </c>
      <c r="F17" s="97">
        <f t="shared" ref="F17:I17" si="0">SUM(F14:F16)</f>
        <v>4</v>
      </c>
      <c r="G17" s="97">
        <f t="shared" si="0"/>
        <v>66</v>
      </c>
      <c r="H17" s="97">
        <f t="shared" si="0"/>
        <v>70</v>
      </c>
      <c r="I17" s="97">
        <f t="shared" si="0"/>
        <v>4</v>
      </c>
      <c r="J17" s="98">
        <v>0</v>
      </c>
      <c r="K17" s="43" t="e">
        <f>SUM(K14:K16)</f>
        <v>#DIV/0!</v>
      </c>
      <c r="L17" s="99">
        <f>PRODUCT((F17+G17)/E17)</f>
        <v>0.56451612903225812</v>
      </c>
      <c r="M17" s="99">
        <f>PRODUCT(H17/E17)</f>
        <v>0.56451612903225812</v>
      </c>
      <c r="N17" s="99">
        <f>PRODUCT((F17+G17+H17)/E17)</f>
        <v>1.1290322580645162</v>
      </c>
      <c r="O17" s="99">
        <v>0</v>
      </c>
      <c r="Q17" s="24"/>
      <c r="R17" s="24"/>
      <c r="S17" s="24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ht="14.25" x14ac:dyDescent="0.2">
      <c r="A18" s="43"/>
      <c r="B18" s="43"/>
      <c r="C18" s="43"/>
      <c r="D18" s="43"/>
      <c r="E18" s="24"/>
      <c r="F18" s="24"/>
      <c r="G18" s="24"/>
      <c r="H18" s="24"/>
      <c r="I18" s="24"/>
      <c r="J18" s="43"/>
      <c r="K18" s="43"/>
      <c r="L18" s="24"/>
      <c r="M18" s="24"/>
      <c r="N18" s="24"/>
      <c r="O18" s="24"/>
      <c r="P18" s="43"/>
      <c r="Q18" s="43"/>
      <c r="R18" s="43"/>
      <c r="S18" s="43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ht="14.25" x14ac:dyDescent="0.2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ht="14.25" x14ac:dyDescent="0.2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J56" s="43"/>
      <c r="K56" s="43"/>
      <c r="L56"/>
      <c r="M56"/>
      <c r="N56"/>
      <c r="O56"/>
      <c r="P56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J57" s="43"/>
      <c r="K57" s="43"/>
      <c r="L57"/>
      <c r="M57"/>
      <c r="N57"/>
      <c r="O57"/>
      <c r="P57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J58" s="43"/>
      <c r="K58" s="43"/>
      <c r="L58"/>
      <c r="M58"/>
      <c r="N58"/>
      <c r="O58"/>
      <c r="P58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J59" s="43"/>
      <c r="K59" s="43"/>
      <c r="L59"/>
      <c r="M59"/>
      <c r="N59"/>
      <c r="O59"/>
      <c r="P59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24"/>
      <c r="R90" s="24"/>
      <c r="S90" s="24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24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24"/>
      <c r="R91" s="24"/>
      <c r="S91" s="24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24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24"/>
      <c r="R92" s="24"/>
      <c r="S92" s="24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24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24"/>
      <c r="R93" s="24"/>
      <c r="S93" s="24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24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24"/>
      <c r="AL182" s="24"/>
    </row>
    <row r="183" spans="12:38" x14ac:dyDescent="0.25">
      <c r="R183" s="30"/>
      <c r="S183" s="30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</row>
    <row r="184" spans="12:38" x14ac:dyDescent="0.25">
      <c r="R184" s="30"/>
      <c r="S184" s="30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</row>
    <row r="185" spans="12:38" x14ac:dyDescent="0.25">
      <c r="R185" s="30"/>
      <c r="S185" s="30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</row>
    <row r="186" spans="12:38" x14ac:dyDescent="0.25">
      <c r="L186"/>
      <c r="M186"/>
      <c r="N186"/>
      <c r="O186"/>
      <c r="P186"/>
      <c r="R186" s="30"/>
      <c r="S186" s="30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ht="14.25" x14ac:dyDescent="0.2">
      <c r="L211"/>
      <c r="M211"/>
      <c r="N211"/>
      <c r="O211"/>
      <c r="P211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ht="14.25" x14ac:dyDescent="0.2">
      <c r="L212"/>
      <c r="M212"/>
      <c r="N212"/>
      <c r="O212"/>
      <c r="P212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ht="14.25" x14ac:dyDescent="0.2">
      <c r="L213"/>
      <c r="M213"/>
      <c r="N213"/>
      <c r="O213"/>
      <c r="P213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ht="14.25" x14ac:dyDescent="0.2">
      <c r="L214"/>
      <c r="M214"/>
      <c r="N214"/>
      <c r="O214"/>
      <c r="P214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ht="15" customHeight="1" x14ac:dyDescent="0.25"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12:38" ht="15" customHeight="1" x14ac:dyDescent="0.25"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12:38" ht="15" customHeight="1" x14ac:dyDescent="0.25"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12:38" ht="15" customHeight="1" x14ac:dyDescent="0.25"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12:38" x14ac:dyDescent="0.25"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2021-11-27T23:20:34Z</dcterms:modified>
</cp:coreProperties>
</file>